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K51" i="1"/>
  <c r="Q51" i="1" s="1"/>
  <c r="L25" i="1"/>
  <c r="K25" i="1"/>
  <c r="J25" i="1"/>
  <c r="I25" i="1"/>
  <c r="G25" i="1"/>
  <c r="F25" i="1"/>
  <c r="E25" i="1"/>
  <c r="L15" i="1"/>
  <c r="K15" i="1"/>
  <c r="J15" i="1"/>
  <c r="I15" i="1"/>
  <c r="G15" i="1"/>
  <c r="Q15" i="1" s="1"/>
  <c r="Q25" i="1" l="1"/>
  <c r="K85" i="1"/>
  <c r="L85" i="1" l="1"/>
  <c r="J85" i="1" l="1"/>
  <c r="I85" i="1" l="1"/>
  <c r="H85" i="1" l="1"/>
  <c r="F85" i="1" l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<sst xmlns="http://schemas.openxmlformats.org/spreadsheetml/2006/main" count="196" uniqueCount="112">
  <si>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</si>
  <si>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</si>
  <si>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</si>
  <si>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</si>
  <si>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</si>
  <si>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</si>
  <si>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</si>
  <si>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</si>
  <si>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</si>
  <si>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</si>
  <si>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</si>
  <si>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</si>
  <si>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</si>
  <si>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</si>
  <si>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</si>
  <si>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</si>
  <si>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</si>
  <si>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</si>
  <si>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</si>
  <si>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</si>
  <si>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</si>
  <si>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</si>
  <si>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</si>
  <si>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</si>
  <si>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</si>
  <si>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</si>
  <si>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</si>
  <si>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</si>
  <si>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</si>
  <si>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</si>
  <si>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</si>
  <si>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</si>
  <si>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</si>
  <si>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</si>
  <si>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</si>
  <si>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</si>
  <si>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</si>
  <si>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</si>
  <si>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</si>
  <si>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</si>
  <si>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</si>
  <si>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</si>
  <si>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</si>
  <si>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</si>
  <si>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</si>
  <si>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</si>
  <si>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</si>
  <si>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</si>
  <si>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</si>
  <si>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</si>
  <si>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</si>
  <si>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</si>
  <si>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</si>
  <si>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</si>
  <si>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</si>
  <si>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</si>
  <si>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</si>
  <si>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</si>
  <si>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</si>
  <si>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</si>
  <si>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</si>
  <si>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</si>
  <si>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</si>
  <si>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</si>
  <si>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</si>
  <si>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</si>
  <si>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</si>
  <si>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</si>
  <si>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</si>
  <si>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</si>
  <si>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</si>
  <si>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</si>
  <si>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</si>
  <si>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</si>
  <si>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</si>
  <si>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</si>
  <si>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</si>
  <si>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</si>
  <si>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</si>
  <si>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</si>
  <si>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</si>
  <si>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</si>
  <si>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</si>
  <si>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</si>
  <si>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</si>
  <si>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</si>
  <si>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</si>
  <si>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</si>
  <si>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</si>
  <si>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</si>
  <si>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</si>
  <si>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</si>
  <si>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</si>
  <si>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</si>
  <si>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</si>
  <si>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</si>
  <si>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</si>
  <si>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</si>
  <si>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</si>
  <si>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</si>
  <si>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</si>
  <si>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</si>
  <si>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</si>
  <si>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</si>
  <si>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</si>
  <si>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</si>
  <si>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</si>
  <si>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</si>
  <si>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</si>
  <si>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</si>
  <si>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[30] de [Abril] del [2023]</t>
  </si>
  <si>
    <t>Fecha de imputación: [01] de [Abril]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</si>
</sst>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Normal="100" workbookViewId="0">
      <selection activeCell="C90" sqref="C90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18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8.75" x14ac:dyDescent="0.25">
      <c r="A3" s="127" t="s">
        <v>109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128" t="s">
        <v>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x14ac:dyDescent="0.25">
      <c r="A5" s="129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x14ac:dyDescent="0.25">
      <c r="E6" s="124" t="s">
        <v>107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32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18549633.34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12241732.640000001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4448090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1859810.7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SUM(I16)</f>
        <v>0</v>
      </c>
      <c r="J15" s="79">
        <f>SUM(J16)</f>
        <v>0</v>
      </c>
      <c r="K15" s="79">
        <f>SUM(K16)</f>
        <v>0</v>
      </c>
      <c r="L15" s="79">
        <f>SUM(L16,L17,L22)</f>
        <v>0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1534172.79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1534172.79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0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0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SUM(F26,F32)</f>
        <v>1340458.8999999999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SUM(I26,I32)</f>
        <v>0</v>
      </c>
      <c r="J25" s="79">
        <f>SUM(J26,J32)</f>
        <v>0</v>
      </c>
      <c r="K25" s="79">
        <f>SUM(K26,K27,K28,K34)</f>
        <v>0</v>
      </c>
      <c r="L25" s="79">
        <f>SUM(L26,L30,L32,L34)</f>
        <v>0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10493935.6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  <c r="P26" s="12">
        <v>0</v>
      </c>
      <c r="Q26" s="114">
        <f>SUM(E26:P26)</f>
        <v>2539990.7999999998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4">
        <f>SUM(E27:P27)</f>
        <v>5934692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19588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30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"/>
      <c r="J32" s="13">
        <v>0</v>
      </c>
      <c r="K32" s="12">
        <v>0</v>
      </c>
      <c r="L32" s="13">
        <v>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804506.79999999993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3">
        <v>2164410</v>
      </c>
      <c r="I34" s="12">
        <v>0</v>
      </c>
      <c r="J34" s="12">
        <v>0</v>
      </c>
      <c r="K34" s="12">
        <v>0</v>
      </c>
      <c r="L34" s="13">
        <v>0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2164410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33">
        <v>0</v>
      </c>
      <c r="C51" s="133">
        <f>SUM(C52,C53,C55)</f>
        <v>23804551.120000001</v>
      </c>
      <c r="D51" s="133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v>0</v>
      </c>
      <c r="K51" s="83">
        <f>SUM(K52)</f>
        <v>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341062.48</v>
      </c>
    </row>
    <row r="52" spans="1:17" x14ac:dyDescent="0.25">
      <c r="A52" s="10" t="s">
        <v>62</v>
      </c>
      <c r="B52" s="34">
        <v>0</v>
      </c>
      <c r="C52" s="131">
        <v>9187205.1400000006</v>
      </c>
      <c r="D52" s="131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34">
        <f>SUM(B25,B15,B9)</f>
        <v>97364686</v>
      </c>
      <c r="C73" s="135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6428780.6899999995</v>
      </c>
      <c r="G73" s="72">
        <f>SUM(G25,G15,G9)</f>
        <v>5330100.54</v>
      </c>
      <c r="H73" s="72">
        <f>SUM(H51,H25,H15,H9)</f>
        <v>13436671.75</v>
      </c>
      <c r="I73" s="72">
        <v>0</v>
      </c>
      <c r="J73" s="72">
        <v>0</v>
      </c>
      <c r="K73" s="72">
        <v>0</v>
      </c>
      <c r="L73" s="72">
        <v>0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5">
        <f>SUM(E73:P73)</f>
        <v>30918804.210000001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108">
        <f>SUM(F32,F26,F21,F16,F14,F11,F10)</f>
        <v>6428780.6899999995</v>
      </c>
      <c r="G85" s="108">
        <f>SUM(G25+G15+G9)</f>
        <v>5330100.54</v>
      </c>
      <c r="H85" s="108">
        <f>SUM(H34,H32,H30,H27,H26,H22,H16,H14,H11,H10)</f>
        <v>13076021.27</v>
      </c>
      <c r="I85" s="108">
        <f>SUM(I32,I26,I16,I14,I11,I10)</f>
        <v>0</v>
      </c>
      <c r="J85" s="109">
        <f>SUM(J32,J26,J16,J14,J11,J10)</f>
        <v>0</v>
      </c>
      <c r="K85" s="108">
        <f>SUM(K34,K28,K26,K27,K16,K14,K11,K10,K52)</f>
        <v>0</v>
      </c>
      <c r="L85" s="109">
        <f>SUM(L52,L34,L32,L30,L26,L22,L17,L16,L14,L11,L10)</f>
        <v>0</v>
      </c>
      <c r="M85" s="108">
        <v>0</v>
      </c>
      <c r="N85" s="108">
        <v>0</v>
      </c>
      <c r="O85" s="108">
        <v>0</v>
      </c>
      <c r="P85" s="92">
        <v>0</v>
      </c>
      <c r="Q85" s="116">
        <f>SUM(E85:P85)</f>
        <v>30558153.73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2023-05-08T14:28:56Z</dcterms:modified>
</cp:coreProperties>
</file>